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45" windowHeight="388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0" i="1"/>
  <c r="B88"/>
  <c r="B82"/>
  <c r="C30"/>
  <c r="B11"/>
  <c r="D11"/>
  <c r="C11"/>
  <c r="D17"/>
  <c r="C17"/>
  <c r="D23"/>
  <c r="C23"/>
  <c r="B23"/>
  <c r="B30"/>
  <c r="D38"/>
  <c r="C38"/>
  <c r="B38"/>
  <c r="D46"/>
  <c r="C46"/>
  <c r="B46"/>
  <c r="D54"/>
  <c r="C54"/>
  <c r="B54"/>
  <c r="B61"/>
  <c r="D61"/>
  <c r="C61"/>
  <c r="D68"/>
  <c r="C68"/>
  <c r="B68"/>
  <c r="D76"/>
  <c r="C76"/>
  <c r="B76"/>
  <c r="D82"/>
  <c r="C82"/>
  <c r="D88"/>
  <c r="C88"/>
  <c r="D29"/>
  <c r="D27"/>
  <c r="D30"/>
</calcChain>
</file>

<file path=xl/sharedStrings.xml><?xml version="1.0" encoding="utf-8"?>
<sst xmlns="http://schemas.openxmlformats.org/spreadsheetml/2006/main" count="90" uniqueCount="35">
  <si>
    <t>ТСЖ "Зарем-жилье"</t>
  </si>
  <si>
    <t>Сведения об оплате с поставщиками за 2014 г.</t>
  </si>
  <si>
    <t>Наименование организации</t>
  </si>
  <si>
    <t>Выставленные счета фактуры</t>
  </si>
  <si>
    <t>Оплаченые счета-фактуры</t>
  </si>
  <si>
    <t>январь</t>
  </si>
  <si>
    <t>Кубаньэнергосбыт</t>
  </si>
  <si>
    <t>Майкопские тепловые сети</t>
  </si>
  <si>
    <t>Майкопводоканал</t>
  </si>
  <si>
    <t>ООО Транс-сервис</t>
  </si>
  <si>
    <t>Итого за месяц:</t>
  </si>
  <si>
    <t>февраль</t>
  </si>
  <si>
    <t>Макопводоканал</t>
  </si>
  <si>
    <t>март</t>
  </si>
  <si>
    <t>ООО Транс сервис</t>
  </si>
  <si>
    <t>апрель</t>
  </si>
  <si>
    <t>ООО "Спец-сервис"</t>
  </si>
  <si>
    <t>Итог за месяц:</t>
  </si>
  <si>
    <t>май</t>
  </si>
  <si>
    <t>ООО "Гигиена"</t>
  </si>
  <si>
    <t>июнь</t>
  </si>
  <si>
    <t>ООО "Прога"</t>
  </si>
  <si>
    <t>июль</t>
  </si>
  <si>
    <t>ООО ПРОГА</t>
  </si>
  <si>
    <t>АРО ВДПО</t>
  </si>
  <si>
    <t>август</t>
  </si>
  <si>
    <t>сентябрь</t>
  </si>
  <si>
    <t>ОАО "Газпром"</t>
  </si>
  <si>
    <t>октябрь</t>
  </si>
  <si>
    <t>ООО "Качество"</t>
  </si>
  <si>
    <t>ООО "Майкопская ТЭЦ"</t>
  </si>
  <si>
    <t>ноябрь</t>
  </si>
  <si>
    <t>декабрь</t>
  </si>
  <si>
    <t xml:space="preserve">Текущая задолженность перед поставщиками на 01.01.2015 г.составляет </t>
  </si>
  <si>
    <t>Задолженность на 01.01.14 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</si>
</sst>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2" fontId="3" fillId="0" borderId="4" xfId="0" applyNumberFormat="1" applyFont="1" applyBorder="1" applyAlignment="1">
      <alignment vertical="center" wrapText="1"/>
    </xf>
    <xf numFmtId="2" fontId="3" fillId="0" borderId="3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4" fontId="5" fillId="0" borderId="0" xfId="0" applyNumberFormat="1" applyFont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2" fontId="3" fillId="0" borderId="11" xfId="0" applyNumberFormat="1" applyFont="1" applyBorder="1" applyAlignment="1">
      <alignment vertical="center" wrapText="1"/>
    </xf>
    <xf numFmtId="2" fontId="3" fillId="0" borderId="12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0"/>
  <sheetViews>
    <sheetView tabSelected="1" workbookViewId="0">
      <selection activeCell="B5" sqref="B5"/>
    </sheetView>
  </sheetViews>
  <sheetFormatPr defaultRowHeight="15"/>
  <cols>
    <col min="1" max="1" width="27" customWidth="1"/>
    <col min="2" max="2" width="14.85546875" customWidth="1"/>
    <col min="3" max="3" width="18.28515625" customWidth="1"/>
    <col min="4" max="4" width="19.28515625" customWidth="1"/>
    <col min="5" max="5" width="14.7109375" customWidth="1"/>
    <col min="6" max="6" width="10" bestFit="1" customWidth="1"/>
  </cols>
  <sheetData>
    <row r="1" spans="1:4" ht="18.75">
      <c r="A1" s="26" t="s">
        <v>0</v>
      </c>
      <c r="B1" s="27"/>
      <c r="C1" s="27"/>
      <c r="D1" s="27"/>
    </row>
    <row r="2" spans="1:4" ht="18.75">
      <c r="A2" s="26" t="s">
        <v>1</v>
      </c>
      <c r="B2" s="27"/>
      <c r="C2" s="27"/>
      <c r="D2" s="27"/>
    </row>
    <row r="3" spans="1:4" ht="19.5" thickBot="1">
      <c r="A3" s="17"/>
    </row>
    <row r="4" spans="1:4" ht="59.25" customHeight="1">
      <c r="A4" s="28" t="s">
        <v>2</v>
      </c>
      <c r="B4" s="1" t="s">
        <v>34</v>
      </c>
      <c r="C4" s="2" t="s">
        <v>3</v>
      </c>
      <c r="D4" s="3" t="s">
        <v>4</v>
      </c>
    </row>
    <row r="5" spans="1:4" ht="0.75" customHeight="1" thickBot="1">
      <c r="A5" s="29"/>
      <c r="B5" s="4"/>
      <c r="C5" s="4"/>
      <c r="D5" s="18"/>
    </row>
    <row r="6" spans="1:4" ht="19.5" thickBot="1">
      <c r="A6" s="19" t="s">
        <v>5</v>
      </c>
      <c r="B6" s="20"/>
      <c r="C6" s="20"/>
      <c r="D6" s="21"/>
    </row>
    <row r="7" spans="1:4" ht="18" customHeight="1" thickBot="1">
      <c r="A7" s="5" t="s">
        <v>6</v>
      </c>
      <c r="B7" s="5"/>
      <c r="C7" s="5">
        <v>24412.39</v>
      </c>
      <c r="D7" s="8">
        <v>24412.39</v>
      </c>
    </row>
    <row r="8" spans="1:4" ht="34.5" customHeight="1" thickBot="1">
      <c r="A8" s="5" t="s">
        <v>7</v>
      </c>
      <c r="B8" s="5">
        <v>137796.65</v>
      </c>
      <c r="C8" s="5">
        <v>94021.74</v>
      </c>
      <c r="D8" s="8">
        <v>225818.39</v>
      </c>
    </row>
    <row r="9" spans="1:4" ht="16.5" thickBot="1">
      <c r="A9" s="5" t="s">
        <v>8</v>
      </c>
      <c r="B9" s="5"/>
      <c r="C9" s="5">
        <v>10423.19</v>
      </c>
      <c r="D9" s="8">
        <v>10423.19</v>
      </c>
    </row>
    <row r="10" spans="1:4" ht="15.75">
      <c r="A10" s="10" t="s">
        <v>9</v>
      </c>
      <c r="B10" s="10"/>
      <c r="C10" s="10">
        <v>4180.49</v>
      </c>
      <c r="D10" s="11">
        <v>4180.49</v>
      </c>
    </row>
    <row r="11" spans="1:4" ht="15.75">
      <c r="A11" s="12" t="s">
        <v>10</v>
      </c>
      <c r="B11" s="12">
        <f>B7+B8+B9+B10</f>
        <v>137796.65</v>
      </c>
      <c r="C11" s="12">
        <f>C7+C8+C9+C10</f>
        <v>133037.81</v>
      </c>
      <c r="D11" s="12">
        <f>D7+D8+D9+D10</f>
        <v>264834.46000000002</v>
      </c>
    </row>
    <row r="12" spans="1:4" ht="19.5" thickBot="1">
      <c r="A12" s="22" t="s">
        <v>11</v>
      </c>
      <c r="B12" s="23"/>
      <c r="C12" s="23"/>
      <c r="D12" s="24"/>
    </row>
    <row r="13" spans="1:4" ht="16.5" thickBot="1">
      <c r="A13" s="5" t="s">
        <v>6</v>
      </c>
      <c r="B13" s="5"/>
      <c r="C13" s="5">
        <v>25457.37</v>
      </c>
      <c r="D13" s="8">
        <v>25457.37</v>
      </c>
    </row>
    <row r="14" spans="1:4" ht="18" customHeight="1" thickBot="1">
      <c r="A14" s="5" t="s">
        <v>12</v>
      </c>
      <c r="B14" s="5"/>
      <c r="C14" s="6">
        <v>8148.2</v>
      </c>
      <c r="D14" s="7">
        <v>8148.2</v>
      </c>
    </row>
    <row r="15" spans="1:4" ht="32.25" thickBot="1">
      <c r="A15" s="5" t="s">
        <v>7</v>
      </c>
      <c r="B15" s="6"/>
      <c r="C15" s="5">
        <v>117608.12</v>
      </c>
      <c r="D15" s="8">
        <v>123608.12</v>
      </c>
    </row>
    <row r="16" spans="1:4" ht="15.75">
      <c r="A16" s="10" t="s">
        <v>9</v>
      </c>
      <c r="B16" s="10"/>
      <c r="C16" s="10">
        <v>3979.86</v>
      </c>
      <c r="D16" s="11">
        <v>3979.86</v>
      </c>
    </row>
    <row r="17" spans="1:4" ht="15.75">
      <c r="A17" s="12" t="s">
        <v>10</v>
      </c>
      <c r="B17" s="15"/>
      <c r="C17" s="15">
        <f>C13+C14+C15+C16</f>
        <v>155193.54999999999</v>
      </c>
      <c r="D17" s="15">
        <f>D13+D14+D15+D16</f>
        <v>161193.54999999999</v>
      </c>
    </row>
    <row r="18" spans="1:4" ht="19.5" thickBot="1">
      <c r="A18" s="22" t="s">
        <v>13</v>
      </c>
      <c r="B18" s="23"/>
      <c r="C18" s="23"/>
      <c r="D18" s="24"/>
    </row>
    <row r="19" spans="1:4" ht="16.5" thickBot="1">
      <c r="A19" s="5" t="s">
        <v>6</v>
      </c>
      <c r="B19" s="5"/>
      <c r="C19" s="6">
        <v>20313</v>
      </c>
      <c r="D19" s="8"/>
    </row>
    <row r="20" spans="1:4" ht="18" customHeight="1" thickBot="1">
      <c r="A20" s="5" t="s">
        <v>14</v>
      </c>
      <c r="B20" s="5"/>
      <c r="C20" s="5">
        <v>3979.86</v>
      </c>
      <c r="D20" s="8"/>
    </row>
    <row r="21" spans="1:4" ht="31.5" customHeight="1" thickBot="1">
      <c r="A21" s="5" t="s">
        <v>7</v>
      </c>
      <c r="B21" s="5"/>
      <c r="C21" s="5">
        <v>82074.880000000005</v>
      </c>
      <c r="D21" s="8"/>
    </row>
    <row r="22" spans="1:4" ht="16.5" thickBot="1">
      <c r="A22" s="5" t="s">
        <v>12</v>
      </c>
      <c r="B22" s="5"/>
      <c r="C22" s="5">
        <v>7415.38</v>
      </c>
      <c r="D22" s="8"/>
    </row>
    <row r="23" spans="1:4" ht="16.5" thickBot="1">
      <c r="A23" s="5" t="s">
        <v>10</v>
      </c>
      <c r="B23" s="5">
        <f>B19+B20+B21+B22</f>
        <v>0</v>
      </c>
      <c r="C23" s="6">
        <f>C19+C20+C21+C22</f>
        <v>113783.12000000001</v>
      </c>
      <c r="D23" s="8">
        <f>D19+D20+D21+D22</f>
        <v>0</v>
      </c>
    </row>
    <row r="24" spans="1:4" ht="19.5" thickBot="1">
      <c r="A24" s="19" t="s">
        <v>15</v>
      </c>
      <c r="B24" s="20"/>
      <c r="C24" s="20"/>
      <c r="D24" s="21"/>
    </row>
    <row r="25" spans="1:4" ht="16.5" thickBot="1">
      <c r="A25" s="5" t="s">
        <v>6</v>
      </c>
      <c r="B25" s="6">
        <v>20313</v>
      </c>
      <c r="C25" s="5">
        <v>20756.12</v>
      </c>
      <c r="D25" s="8">
        <v>41069.120000000003</v>
      </c>
    </row>
    <row r="26" spans="1:4" ht="32.25" customHeight="1" thickBot="1">
      <c r="A26" s="5" t="s">
        <v>7</v>
      </c>
      <c r="B26" s="5">
        <v>82074.880000000005</v>
      </c>
      <c r="C26" s="5">
        <v>55908.93</v>
      </c>
      <c r="D26" s="8">
        <v>137983.81</v>
      </c>
    </row>
    <row r="27" spans="1:4" ht="18.75" customHeight="1" thickBot="1">
      <c r="A27" s="5" t="s">
        <v>8</v>
      </c>
      <c r="B27" s="5">
        <v>7415.38</v>
      </c>
      <c r="C27" s="5">
        <v>7967.52</v>
      </c>
      <c r="D27" s="8">
        <f>B27+C27</f>
        <v>15382.900000000001</v>
      </c>
    </row>
    <row r="28" spans="1:4" ht="16.5" thickBot="1">
      <c r="A28" s="5" t="s">
        <v>16</v>
      </c>
      <c r="B28" s="5"/>
      <c r="C28" s="6">
        <v>63505</v>
      </c>
      <c r="D28" s="7">
        <v>63505</v>
      </c>
    </row>
    <row r="29" spans="1:4" ht="15.75">
      <c r="A29" s="10" t="s">
        <v>9</v>
      </c>
      <c r="B29" s="10">
        <v>3979.86</v>
      </c>
      <c r="C29" s="10">
        <v>3979.86</v>
      </c>
      <c r="D29" s="11">
        <f>B29+C29</f>
        <v>7959.72</v>
      </c>
    </row>
    <row r="30" spans="1:4" ht="15.75">
      <c r="A30" s="12" t="s">
        <v>17</v>
      </c>
      <c r="B30" s="15">
        <f>B25+B26+B27+B28+B29</f>
        <v>113783.12000000001</v>
      </c>
      <c r="C30" s="15">
        <f>C25+C26+C27+C28+C29</f>
        <v>152117.43</v>
      </c>
      <c r="D30" s="15">
        <f>D25+D26+D27+D28+D29</f>
        <v>265900.55</v>
      </c>
    </row>
    <row r="31" spans="1:4" ht="19.5" thickBot="1">
      <c r="A31" s="22" t="s">
        <v>18</v>
      </c>
      <c r="B31" s="23"/>
      <c r="C31" s="23"/>
      <c r="D31" s="24"/>
    </row>
    <row r="32" spans="1:4" ht="16.5" thickBot="1">
      <c r="A32" s="5" t="s">
        <v>6</v>
      </c>
      <c r="B32" s="5"/>
      <c r="C32" s="5">
        <v>20900.78</v>
      </c>
      <c r="D32" s="8">
        <v>20900.78</v>
      </c>
    </row>
    <row r="33" spans="1:4" ht="31.5" customHeight="1" thickBot="1">
      <c r="A33" s="5" t="s">
        <v>7</v>
      </c>
      <c r="B33" s="5"/>
      <c r="C33" s="5">
        <v>21226.06</v>
      </c>
      <c r="D33" s="8">
        <v>21226.06</v>
      </c>
    </row>
    <row r="34" spans="1:4" ht="19.5" customHeight="1" thickBot="1">
      <c r="A34" s="5" t="s">
        <v>19</v>
      </c>
      <c r="B34" s="5"/>
      <c r="C34" s="5">
        <v>5019.75</v>
      </c>
      <c r="D34" s="8">
        <v>5019.75</v>
      </c>
    </row>
    <row r="35" spans="1:4" ht="20.25" customHeight="1" thickBot="1">
      <c r="A35" s="5" t="s">
        <v>8</v>
      </c>
      <c r="B35" s="5"/>
      <c r="C35" s="5">
        <v>3256.3</v>
      </c>
      <c r="D35" s="7">
        <v>3256.3</v>
      </c>
    </row>
    <row r="36" spans="1:4" ht="16.5" thickBot="1">
      <c r="A36" s="5" t="s">
        <v>8</v>
      </c>
      <c r="B36" s="5"/>
      <c r="C36" s="5">
        <v>8023.76</v>
      </c>
      <c r="D36" s="8">
        <v>8023.76</v>
      </c>
    </row>
    <row r="37" spans="1:4" ht="15.75">
      <c r="A37" s="10" t="s">
        <v>9</v>
      </c>
      <c r="B37" s="10"/>
      <c r="C37" s="10">
        <v>3979.86</v>
      </c>
      <c r="D37" s="11">
        <v>3979.86</v>
      </c>
    </row>
    <row r="38" spans="1:4" ht="15.75">
      <c r="A38" s="12" t="s">
        <v>10</v>
      </c>
      <c r="B38" s="12">
        <f>B37+B36+B35+B34+B33+B32</f>
        <v>0</v>
      </c>
      <c r="C38" s="12">
        <f>SUM(C32:C37)</f>
        <v>62406.51</v>
      </c>
      <c r="D38" s="12">
        <f>SUM(D32:D37)</f>
        <v>62406.51</v>
      </c>
    </row>
    <row r="39" spans="1:4" ht="19.5" thickBot="1">
      <c r="A39" s="22" t="s">
        <v>20</v>
      </c>
      <c r="B39" s="23"/>
      <c r="C39" s="23"/>
      <c r="D39" s="24"/>
    </row>
    <row r="40" spans="1:4" ht="16.5" thickBot="1">
      <c r="A40" s="5" t="s">
        <v>6</v>
      </c>
      <c r="B40" s="5"/>
      <c r="C40" s="6">
        <v>26061.17</v>
      </c>
      <c r="D40" s="8"/>
    </row>
    <row r="41" spans="1:4" ht="15" customHeight="1" thickBot="1">
      <c r="A41" s="5" t="s">
        <v>14</v>
      </c>
      <c r="B41" s="5"/>
      <c r="C41" s="5">
        <v>3979.86</v>
      </c>
      <c r="D41" s="8"/>
    </row>
    <row r="42" spans="1:4" ht="35.25" customHeight="1" thickBot="1">
      <c r="A42" s="5" t="s">
        <v>7</v>
      </c>
      <c r="B42" s="5"/>
      <c r="C42" s="5">
        <v>16781.23</v>
      </c>
      <c r="D42" s="8"/>
    </row>
    <row r="43" spans="1:4" ht="19.5" customHeight="1" thickBot="1">
      <c r="A43" s="5" t="s">
        <v>16</v>
      </c>
      <c r="B43" s="5"/>
      <c r="C43" s="6">
        <v>42336</v>
      </c>
      <c r="D43" s="7">
        <v>42336</v>
      </c>
    </row>
    <row r="44" spans="1:4" ht="15.75" customHeight="1" thickBot="1">
      <c r="A44" s="5" t="s">
        <v>21</v>
      </c>
      <c r="B44" s="5"/>
      <c r="C44" s="6">
        <v>3750</v>
      </c>
      <c r="D44" s="7">
        <v>3750</v>
      </c>
    </row>
    <row r="45" spans="1:4" ht="16.5" thickBot="1">
      <c r="A45" s="5" t="s">
        <v>12</v>
      </c>
      <c r="B45" s="5"/>
      <c r="C45" s="5">
        <v>8763.89</v>
      </c>
      <c r="D45" s="8"/>
    </row>
    <row r="46" spans="1:4" ht="16.5" thickBot="1">
      <c r="A46" s="5" t="s">
        <v>10</v>
      </c>
      <c r="B46" s="16">
        <f>SUM(B40:B45)</f>
        <v>0</v>
      </c>
      <c r="C46" s="6">
        <f>SUM(C40:C45)</f>
        <v>101672.15</v>
      </c>
      <c r="D46" s="7">
        <f>D40+D41+D42+D43+D44+D45</f>
        <v>46086</v>
      </c>
    </row>
    <row r="47" spans="1:4" ht="19.5" thickBot="1">
      <c r="A47" s="19" t="s">
        <v>22</v>
      </c>
      <c r="B47" s="20"/>
      <c r="C47" s="20"/>
      <c r="D47" s="21"/>
    </row>
    <row r="48" spans="1:4" ht="19.5" customHeight="1" thickBot="1">
      <c r="A48" s="5" t="s">
        <v>6</v>
      </c>
      <c r="B48" s="6">
        <v>26061.17</v>
      </c>
      <c r="C48" s="5">
        <v>25376.5</v>
      </c>
      <c r="D48" s="8">
        <v>26061.17</v>
      </c>
    </row>
    <row r="49" spans="1:4" ht="36" customHeight="1" thickBot="1">
      <c r="A49" s="5" t="s">
        <v>7</v>
      </c>
      <c r="B49" s="5">
        <v>16781.23</v>
      </c>
      <c r="C49" s="5">
        <v>14188.14</v>
      </c>
      <c r="D49" s="8">
        <v>16781.23</v>
      </c>
    </row>
    <row r="50" spans="1:4" ht="20.25" customHeight="1" thickBot="1">
      <c r="A50" s="5" t="s">
        <v>8</v>
      </c>
      <c r="B50" s="5">
        <v>8763.89</v>
      </c>
      <c r="C50" s="5">
        <v>9493.7099999999991</v>
      </c>
      <c r="D50" s="8">
        <v>8763.89</v>
      </c>
    </row>
    <row r="51" spans="1:4" ht="18.75" customHeight="1" thickBot="1">
      <c r="A51" s="5" t="s">
        <v>23</v>
      </c>
      <c r="B51" s="5"/>
      <c r="C51" s="6">
        <v>2250</v>
      </c>
      <c r="D51" s="8"/>
    </row>
    <row r="52" spans="1:4" ht="16.5" thickBot="1">
      <c r="A52" s="5" t="s">
        <v>24</v>
      </c>
      <c r="B52" s="5"/>
      <c r="C52" s="6">
        <v>2400</v>
      </c>
      <c r="D52" s="7">
        <v>2400</v>
      </c>
    </row>
    <row r="53" spans="1:4" ht="15.75">
      <c r="A53" s="10" t="s">
        <v>9</v>
      </c>
      <c r="B53" s="10">
        <v>3979.86</v>
      </c>
      <c r="C53" s="10">
        <v>3979.86</v>
      </c>
      <c r="D53" s="11">
        <v>3979.86</v>
      </c>
    </row>
    <row r="54" spans="1:4" ht="15.75">
      <c r="A54" s="12" t="s">
        <v>10</v>
      </c>
      <c r="B54" s="15">
        <f>SUM(B48:B53)</f>
        <v>55586.149999999994</v>
      </c>
      <c r="C54" s="12">
        <f>SUM(C48:C53)</f>
        <v>57688.21</v>
      </c>
      <c r="D54" s="12">
        <f>SUM(D48:D53)</f>
        <v>57986.149999999994</v>
      </c>
    </row>
    <row r="55" spans="1:4" ht="19.5" thickBot="1">
      <c r="A55" s="22" t="s">
        <v>25</v>
      </c>
      <c r="B55" s="23"/>
      <c r="C55" s="23"/>
      <c r="D55" s="24"/>
    </row>
    <row r="56" spans="1:4" ht="16.5" thickBot="1">
      <c r="A56" s="5" t="s">
        <v>6</v>
      </c>
      <c r="B56" s="5">
        <v>25376.5</v>
      </c>
      <c r="C56" s="5">
        <v>27581.95</v>
      </c>
      <c r="D56" s="8">
        <v>25376.5</v>
      </c>
    </row>
    <row r="57" spans="1:4" ht="33" customHeight="1" thickBot="1">
      <c r="A57" s="5" t="s">
        <v>7</v>
      </c>
      <c r="B57" s="5">
        <v>14188.14</v>
      </c>
      <c r="C57" s="5">
        <v>19619.009999999998</v>
      </c>
      <c r="D57" s="8">
        <v>14188.14</v>
      </c>
    </row>
    <row r="58" spans="1:4" ht="19.5" customHeight="1" thickBot="1">
      <c r="A58" s="5" t="s">
        <v>8</v>
      </c>
      <c r="B58" s="5">
        <v>9493.7099999999991</v>
      </c>
      <c r="C58" s="6">
        <v>9465.5</v>
      </c>
      <c r="D58" s="7">
        <v>9493.7099999999991</v>
      </c>
    </row>
    <row r="59" spans="1:4" ht="16.5" thickBot="1">
      <c r="A59" s="5" t="s">
        <v>23</v>
      </c>
      <c r="B59" s="5">
        <v>2250</v>
      </c>
      <c r="C59" s="6"/>
      <c r="D59" s="7">
        <v>2250</v>
      </c>
    </row>
    <row r="60" spans="1:4" ht="15.75">
      <c r="A60" s="10" t="s">
        <v>9</v>
      </c>
      <c r="B60" s="10">
        <v>3979.86</v>
      </c>
      <c r="C60" s="10">
        <v>3979.86</v>
      </c>
      <c r="D60" s="11">
        <v>3979.86</v>
      </c>
    </row>
    <row r="61" spans="1:4" ht="15.75">
      <c r="A61" s="12" t="s">
        <v>10</v>
      </c>
      <c r="B61" s="12">
        <f>SUM(B56:B60)</f>
        <v>55288.21</v>
      </c>
      <c r="C61" s="12">
        <f>SUM(C56:C60)</f>
        <v>60646.32</v>
      </c>
      <c r="D61" s="12">
        <f>SUM(D56:D60)</f>
        <v>55288.21</v>
      </c>
    </row>
    <row r="62" spans="1:4" ht="19.5" thickBot="1">
      <c r="A62" s="22" t="s">
        <v>26</v>
      </c>
      <c r="B62" s="23"/>
      <c r="C62" s="23"/>
      <c r="D62" s="24"/>
    </row>
    <row r="63" spans="1:4" ht="16.5" thickBot="1">
      <c r="A63" s="5" t="s">
        <v>6</v>
      </c>
      <c r="B63" s="5">
        <v>27581.95</v>
      </c>
      <c r="C63" s="6">
        <v>26207</v>
      </c>
      <c r="D63" s="8">
        <v>27581.95</v>
      </c>
    </row>
    <row r="64" spans="1:4" ht="18" customHeight="1" thickBot="1">
      <c r="A64" s="5" t="s">
        <v>14</v>
      </c>
      <c r="B64" s="5">
        <v>3979.86</v>
      </c>
      <c r="C64" s="5">
        <v>3979.86</v>
      </c>
      <c r="D64" s="8">
        <v>3979.86</v>
      </c>
    </row>
    <row r="65" spans="1:4" ht="32.25" customHeight="1" thickBot="1">
      <c r="A65" s="5" t="s">
        <v>7</v>
      </c>
      <c r="B65" s="5">
        <v>19619.009999999998</v>
      </c>
      <c r="C65" s="5">
        <v>23665.39</v>
      </c>
      <c r="D65" s="8"/>
    </row>
    <row r="66" spans="1:4" ht="15" customHeight="1" thickBot="1">
      <c r="A66" s="5" t="s">
        <v>12</v>
      </c>
      <c r="B66" s="5">
        <v>9465.5</v>
      </c>
      <c r="C66" s="5">
        <v>9446.2199999999993</v>
      </c>
      <c r="D66" s="8">
        <v>9465.5</v>
      </c>
    </row>
    <row r="67" spans="1:4" ht="16.5" thickBot="1">
      <c r="A67" s="5" t="s">
        <v>27</v>
      </c>
      <c r="B67" s="5"/>
      <c r="C67" s="5">
        <v>9608.5</v>
      </c>
      <c r="D67" s="8">
        <v>9608.5</v>
      </c>
    </row>
    <row r="68" spans="1:4" ht="16.5" thickBot="1">
      <c r="A68" s="5" t="s">
        <v>10</v>
      </c>
      <c r="B68" s="5">
        <f>SUM(B63:B67)</f>
        <v>60646.32</v>
      </c>
      <c r="C68" s="6">
        <f>SUM(C63:C67)</f>
        <v>72906.97</v>
      </c>
      <c r="D68" s="8">
        <f>SUM(D63:D67)</f>
        <v>50635.81</v>
      </c>
    </row>
    <row r="69" spans="1:4" ht="19.5" thickBot="1">
      <c r="A69" s="19" t="s">
        <v>28</v>
      </c>
      <c r="B69" s="20"/>
      <c r="C69" s="20"/>
      <c r="D69" s="21"/>
    </row>
    <row r="70" spans="1:4" ht="18" customHeight="1" thickBot="1">
      <c r="A70" s="5" t="s">
        <v>6</v>
      </c>
      <c r="B70" s="6">
        <v>26207</v>
      </c>
      <c r="C70" s="5">
        <v>26231.55</v>
      </c>
      <c r="D70" s="7">
        <v>26207</v>
      </c>
    </row>
    <row r="71" spans="1:4" ht="34.5" customHeight="1" thickBot="1">
      <c r="A71" s="5" t="s">
        <v>7</v>
      </c>
      <c r="B71" s="6">
        <v>43284.4</v>
      </c>
      <c r="C71" s="5">
        <v>33024.47</v>
      </c>
      <c r="D71" s="7">
        <v>43284.4</v>
      </c>
    </row>
    <row r="72" spans="1:4" ht="19.5" customHeight="1" thickBot="1">
      <c r="A72" s="5" t="s">
        <v>8</v>
      </c>
      <c r="B72" s="5">
        <v>9446.2199999999993</v>
      </c>
      <c r="C72" s="5">
        <v>9081.08</v>
      </c>
      <c r="D72" s="8">
        <v>9446.2199999999993</v>
      </c>
    </row>
    <row r="73" spans="1:4" ht="18.75" customHeight="1" thickBot="1">
      <c r="A73" s="5" t="s">
        <v>9</v>
      </c>
      <c r="B73" s="5">
        <v>3979.86</v>
      </c>
      <c r="C73" s="5">
        <v>4180.49</v>
      </c>
      <c r="D73" s="8">
        <v>3979.86</v>
      </c>
    </row>
    <row r="74" spans="1:4" ht="16.5" thickBot="1">
      <c r="A74" s="5" t="s">
        <v>29</v>
      </c>
      <c r="B74" s="5"/>
      <c r="C74" s="6">
        <v>4076.4</v>
      </c>
      <c r="D74" s="7">
        <v>4076.4</v>
      </c>
    </row>
    <row r="75" spans="1:4" ht="15.75">
      <c r="A75" s="10" t="s">
        <v>30</v>
      </c>
      <c r="B75" s="10"/>
      <c r="C75" s="13">
        <v>1962</v>
      </c>
      <c r="D75" s="14">
        <v>1962</v>
      </c>
    </row>
    <row r="76" spans="1:4" ht="15.75">
      <c r="A76" s="12" t="s">
        <v>10</v>
      </c>
      <c r="B76" s="15">
        <f>SUM(B70:B75)</f>
        <v>82917.48</v>
      </c>
      <c r="C76" s="15">
        <f>SUM(C70:C75)</f>
        <v>78555.990000000005</v>
      </c>
      <c r="D76" s="15">
        <f>SUM(D70:D75)</f>
        <v>88955.87999999999</v>
      </c>
    </row>
    <row r="77" spans="1:4" ht="19.5" thickBot="1">
      <c r="A77" s="22" t="s">
        <v>31</v>
      </c>
      <c r="B77" s="23"/>
      <c r="C77" s="23"/>
      <c r="D77" s="24"/>
    </row>
    <row r="78" spans="1:4" ht="16.5" thickBot="1">
      <c r="A78" s="5" t="s">
        <v>6</v>
      </c>
      <c r="B78" s="5">
        <v>26231.55</v>
      </c>
      <c r="C78" s="5">
        <v>25550.55</v>
      </c>
      <c r="D78" s="8">
        <v>26231.55</v>
      </c>
    </row>
    <row r="79" spans="1:4" ht="30" customHeight="1" thickBot="1">
      <c r="A79" s="5" t="s">
        <v>7</v>
      </c>
      <c r="B79" s="5">
        <v>33024.47</v>
      </c>
      <c r="C79" s="5">
        <v>105644.32</v>
      </c>
      <c r="D79" s="8">
        <v>33024.47</v>
      </c>
    </row>
    <row r="80" spans="1:4" ht="16.5" thickBot="1">
      <c r="A80" s="5" t="s">
        <v>8</v>
      </c>
      <c r="B80" s="5">
        <v>9081.08</v>
      </c>
      <c r="C80" s="6">
        <v>8593.89</v>
      </c>
      <c r="D80" s="7">
        <v>9081.08</v>
      </c>
    </row>
    <row r="81" spans="1:4" ht="15.75">
      <c r="A81" s="10" t="s">
        <v>9</v>
      </c>
      <c r="B81" s="10">
        <v>4180.49</v>
      </c>
      <c r="C81" s="10">
        <v>4180.49</v>
      </c>
      <c r="D81" s="11">
        <v>4180.49</v>
      </c>
    </row>
    <row r="82" spans="1:4" ht="15.75">
      <c r="A82" s="12" t="s">
        <v>10</v>
      </c>
      <c r="B82" s="12">
        <f>B78+B79+B80+B81</f>
        <v>72517.590000000011</v>
      </c>
      <c r="C82" s="12">
        <f>SUM(C78:C81)</f>
        <v>143969.25</v>
      </c>
      <c r="D82" s="12">
        <f>SUM(D78:D81)</f>
        <v>72517.590000000011</v>
      </c>
    </row>
    <row r="83" spans="1:4" ht="19.5" thickBot="1">
      <c r="A83" s="22" t="s">
        <v>32</v>
      </c>
      <c r="B83" s="23"/>
      <c r="C83" s="23"/>
      <c r="D83" s="24"/>
    </row>
    <row r="84" spans="1:4" ht="16.5" thickBot="1">
      <c r="A84" s="5" t="s">
        <v>6</v>
      </c>
      <c r="B84" s="5">
        <v>25550.55</v>
      </c>
      <c r="C84" s="6">
        <v>25099</v>
      </c>
      <c r="D84" s="8">
        <v>25550.55</v>
      </c>
    </row>
    <row r="85" spans="1:4" ht="19.5" customHeight="1" thickBot="1">
      <c r="A85" s="5" t="s">
        <v>14</v>
      </c>
      <c r="B85" s="5">
        <v>4180.49</v>
      </c>
      <c r="C85" s="5">
        <v>4180.49</v>
      </c>
      <c r="D85" s="8">
        <v>4180.49</v>
      </c>
    </row>
    <row r="86" spans="1:4" ht="33.75" customHeight="1" thickBot="1">
      <c r="A86" s="5" t="s">
        <v>7</v>
      </c>
      <c r="B86" s="5">
        <v>105644.32</v>
      </c>
      <c r="C86" s="5">
        <v>127456.31</v>
      </c>
      <c r="D86" s="8">
        <v>105644.32</v>
      </c>
    </row>
    <row r="87" spans="1:4" ht="16.5" thickBot="1">
      <c r="A87" s="5" t="s">
        <v>12</v>
      </c>
      <c r="B87" s="5">
        <v>8593.89</v>
      </c>
      <c r="C87" s="5">
        <v>8131.21</v>
      </c>
      <c r="D87" s="8">
        <v>8593.89</v>
      </c>
    </row>
    <row r="88" spans="1:4" ht="16.5" thickBot="1">
      <c r="A88" s="5" t="s">
        <v>10</v>
      </c>
      <c r="B88" s="5">
        <f>B84+B85+B86+B87</f>
        <v>143969.25</v>
      </c>
      <c r="C88" s="6">
        <f>C84+C85+C86+C87</f>
        <v>164867.00999999998</v>
      </c>
      <c r="D88" s="8">
        <f>SUM(D84:D87)</f>
        <v>143969.25</v>
      </c>
    </row>
    <row r="90" spans="1:4" ht="47.25" customHeight="1">
      <c r="A90" s="25" t="s">
        <v>33</v>
      </c>
      <c r="B90" s="25"/>
      <c r="C90" s="25"/>
      <c r="D90" s="9">
        <f>B88+C88-D88</f>
        <v>164867.01</v>
      </c>
    </row>
  </sheetData>
  <mergeCells count="16">
    <mergeCell ref="A69:D69"/>
    <mergeCell ref="A77:D77"/>
    <mergeCell ref="A83:D83"/>
    <mergeCell ref="A90:C90"/>
    <mergeCell ref="A1:D1"/>
    <mergeCell ref="A2:D2"/>
    <mergeCell ref="A24:D24"/>
    <mergeCell ref="A31:D31"/>
    <mergeCell ref="A39:D39"/>
    <mergeCell ref="A47:D47"/>
    <mergeCell ref="A55:D55"/>
    <mergeCell ref="A62:D62"/>
    <mergeCell ref="A4:A5"/>
    <mergeCell ref="A6:D6"/>
    <mergeCell ref="A12:D12"/>
    <mergeCell ref="A18:D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Светлана Викторовна</dc:creator>
  <cp:keywords/>
  <dc:description/>
  <cp:lastModifiedBy>US</cp:lastModifiedBy>
  <cp:revision/>
  <cp:lastPrinted>2015-07-27T09:05:17Z</cp:lastPrinted>
  <dcterms:created xsi:type="dcterms:W3CDTF">2015-07-23T08:09:13Z</dcterms:created>
  <dcterms:modified xsi:type="dcterms:W3CDTF">2015-08-02T17:07:24Z</dcterms:modified>
</cp:coreProperties>
</file>